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384" yWindow="660" windowWidth="19812" windowHeight="7308"/>
  </bookViews>
  <sheets>
    <sheet name="ORJ 0018" sheetId="1" r:id="rId1"/>
  </sheets>
  <definedNames>
    <definedName name="_xlnm.Print_Titles" localSheetId="0">'ORJ 0018'!$3:$3</definedName>
  </definedNames>
  <calcPr calcId="145621"/>
</workbook>
</file>

<file path=xl/calcChain.xml><?xml version="1.0" encoding="utf-8"?>
<calcChain xmlns="http://schemas.openxmlformats.org/spreadsheetml/2006/main">
  <c r="J27" i="1" l="1"/>
  <c r="J29" i="1" s="1"/>
  <c r="G32" i="1"/>
  <c r="H32" i="1"/>
  <c r="I32" i="1"/>
  <c r="F32" i="1"/>
  <c r="G31" i="1"/>
  <c r="H31" i="1"/>
  <c r="I31" i="1"/>
  <c r="F31" i="1"/>
  <c r="J7" i="1"/>
  <c r="J9" i="1" s="1"/>
  <c r="J31" i="1" l="1"/>
  <c r="J32" i="1"/>
</calcChain>
</file>

<file path=xl/sharedStrings.xml><?xml version="1.0" encoding="utf-8"?>
<sst xmlns="http://schemas.openxmlformats.org/spreadsheetml/2006/main" count="54" uniqueCount="39">
  <si>
    <t>ORJ</t>
  </si>
  <si>
    <t>Par</t>
  </si>
  <si>
    <t>Pol</t>
  </si>
  <si>
    <t>ÚZ</t>
  </si>
  <si>
    <t>Název položky</t>
  </si>
  <si>
    <t>Název org.</t>
  </si>
  <si>
    <t>Název paragrafu</t>
  </si>
  <si>
    <t>Název účelového znaku</t>
  </si>
  <si>
    <t>Úč 2013 (1-12)</t>
  </si>
  <si>
    <t>Úč 2014 (1-12)</t>
  </si>
  <si>
    <t>Úč 2015 (1-6)</t>
  </si>
  <si>
    <t>RU 2015 (1-6)</t>
  </si>
  <si>
    <t>Přijaté nekapitálové příspěvky a náhrady</t>
  </si>
  <si>
    <t>Ostatní podpora zaměstnanosti</t>
  </si>
  <si>
    <t>Platy zaměstnanců v pracovním poměru</t>
  </si>
  <si>
    <t>Povinné pojistné na sociál. zabezp. a příspěvek na stát. politiku zaměst.</t>
  </si>
  <si>
    <t>Povinné pojistné na veřejné zdravotní pojištění</t>
  </si>
  <si>
    <t>Ochranné pomůcky</t>
  </si>
  <si>
    <t>Drobný hmotný dlouhodobý majetek</t>
  </si>
  <si>
    <t>Nákup materiálu jinde nezařazený</t>
  </si>
  <si>
    <t>Teplo</t>
  </si>
  <si>
    <t>Elektrická energie</t>
  </si>
  <si>
    <t>Pohonné hmoty a maziva</t>
  </si>
  <si>
    <t>Služby telekomunikací a radiokomunikací</t>
  </si>
  <si>
    <t>Služby peněžních ústavů</t>
  </si>
  <si>
    <t>Služby školení a vzdělávání</t>
  </si>
  <si>
    <t>Nákup ostatních služeb</t>
  </si>
  <si>
    <t>Opravy a udržování</t>
  </si>
  <si>
    <t>Poskytnuté zálohy vnitřním organizačním jednotkám</t>
  </si>
  <si>
    <t>Příjmy 18 - Org. sl. - Pracovní skupina</t>
  </si>
  <si>
    <t>Výdaje 18 - Org. sl. - Pracovní skupina</t>
  </si>
  <si>
    <t>Organizace</t>
  </si>
  <si>
    <t>Běžné příjmy</t>
  </si>
  <si>
    <t>Běžné výdaje</t>
  </si>
  <si>
    <t>VÝSLEDEK HOSPODAŘENÍ (P - V)</t>
  </si>
  <si>
    <t>PROVOZNÍ PŘEBYTEK (BP - BV)</t>
  </si>
  <si>
    <t>NR 2016</t>
  </si>
  <si>
    <t xml:space="preserve">+ soc. fond 4%  152.000,- Kč </t>
  </si>
  <si>
    <t>Organizační složka Pracovní skupina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</si>
</sst>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"/>
  </numFmts>
  <fonts count="4" x14ac:knownFonts="1">
    <font>
      <sz val="12"/>
      <name val="Times New Roman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6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7">
    <xf numFmtId="0" fontId="0" fillId="0" borderId="0" xfId="0" applyProtection="1"/>
    <xf numFmtId="164" fontId="0" fillId="0" borderId="0" xfId="0" applyNumberFormat="1" applyAlignment="1" applyProtection="1">
      <alignment vertical="center"/>
    </xf>
    <xf numFmtId="49" fontId="0" fillId="0" borderId="0" xfId="0" applyNumberFormat="1" applyAlignment="1" applyProtection="1">
      <alignment vertical="center"/>
    </xf>
    <xf numFmtId="4" fontId="0" fillId="0" borderId="0" xfId="0" applyNumberFormat="1" applyAlignment="1" applyProtection="1">
      <alignment vertical="center"/>
    </xf>
    <xf numFmtId="49" fontId="1" fillId="2" borderId="0" xfId="0" applyNumberFormat="1" applyFont="1" applyFill="1" applyAlignment="1" applyProtection="1">
      <alignment horizontal="left" vertical="center" wrapText="1"/>
    </xf>
    <xf numFmtId="4" fontId="1" fillId="2" borderId="0" xfId="0" applyNumberFormat="1" applyFont="1" applyFill="1" applyAlignment="1" applyProtection="1">
      <alignment horizontal="left" vertical="center" wrapText="1"/>
    </xf>
    <xf numFmtId="164" fontId="0" fillId="0" borderId="1" xfId="0" applyNumberFormat="1" applyBorder="1" applyAlignment="1" applyProtection="1">
      <alignment vertical="center"/>
    </xf>
    <xf numFmtId="49" fontId="0" fillId="0" borderId="1" xfId="0" applyNumberFormat="1" applyBorder="1" applyAlignment="1" applyProtection="1">
      <alignment vertical="center"/>
    </xf>
    <xf numFmtId="4" fontId="0" fillId="0" borderId="1" xfId="0" applyNumberFormat="1" applyBorder="1" applyAlignment="1" applyProtection="1">
      <alignment vertical="center"/>
    </xf>
    <xf numFmtId="4" fontId="0" fillId="0" borderId="1" xfId="0" applyNumberFormat="1" applyBorder="1" applyAlignment="1" applyProtection="1">
      <alignment vertical="center" wrapText="1"/>
    </xf>
    <xf numFmtId="164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 wrapText="1"/>
    </xf>
    <xf numFmtId="164" fontId="1" fillId="2" borderId="0" xfId="0" applyNumberFormat="1" applyFont="1" applyFill="1" applyAlignment="1" applyProtection="1">
      <alignment horizontal="left" vertical="center"/>
    </xf>
    <xf numFmtId="164" fontId="2" fillId="0" borderId="0" xfId="0" applyNumberFormat="1" applyFont="1" applyFill="1" applyAlignment="1" applyProtection="1">
      <alignment horizontal="left" vertical="center"/>
    </xf>
    <xf numFmtId="4" fontId="2" fillId="0" borderId="0" xfId="0" applyNumberFormat="1" applyFont="1" applyFill="1" applyAlignment="1" applyProtection="1">
      <alignment horizontal="left" vertical="center" wrapText="1"/>
    </xf>
    <xf numFmtId="49" fontId="2" fillId="0" borderId="0" xfId="0" applyNumberFormat="1" applyFont="1" applyFill="1" applyAlignment="1" applyProtection="1">
      <alignment horizontal="left" vertical="center" wrapText="1"/>
    </xf>
    <xf numFmtId="0" fontId="2" fillId="0" borderId="0" xfId="0" applyFont="1" applyFill="1" applyProtection="1"/>
    <xf numFmtId="164" fontId="2" fillId="0" borderId="1" xfId="0" applyNumberFormat="1" applyFont="1" applyFill="1" applyBorder="1" applyAlignment="1" applyProtection="1">
      <alignment vertical="center"/>
    </xf>
    <xf numFmtId="4" fontId="2" fillId="0" borderId="1" xfId="0" applyNumberFormat="1" applyFont="1" applyFill="1" applyBorder="1" applyAlignment="1" applyProtection="1">
      <alignment vertical="center"/>
    </xf>
    <xf numFmtId="4" fontId="2" fillId="0" borderId="1" xfId="0" applyNumberFormat="1" applyFont="1" applyFill="1" applyBorder="1" applyAlignment="1" applyProtection="1">
      <alignment vertical="center" wrapText="1"/>
    </xf>
    <xf numFmtId="49" fontId="2" fillId="0" borderId="1" xfId="0" applyNumberFormat="1" applyFont="1" applyFill="1" applyBorder="1" applyAlignment="1" applyProtection="1">
      <alignment vertical="center"/>
    </xf>
    <xf numFmtId="4" fontId="0" fillId="0" borderId="1" xfId="0" applyNumberFormat="1" applyBorder="1" applyAlignment="1" applyProtection="1">
      <alignment vertical="center" wrapText="1"/>
    </xf>
    <xf numFmtId="49" fontId="0" fillId="0" borderId="0" xfId="0" applyNumberFormat="1" applyAlignment="1" applyProtection="1">
      <alignment vertical="center"/>
    </xf>
    <xf numFmtId="164" fontId="3" fillId="0" borderId="0" xfId="0" applyNumberFormat="1" applyFont="1" applyAlignment="1" applyProtection="1">
      <alignment vertical="center"/>
    </xf>
    <xf numFmtId="4" fontId="3" fillId="0" borderId="0" xfId="0" applyNumberFormat="1" applyFont="1" applyAlignment="1" applyProtection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4"/>
  <sheetViews>
    <sheetView tabSelected="1" zoomScaleNormal="100" workbookViewId="0">
      <pane ySplit="3" topLeftCell="A4" activePane="bottomLeft" state="frozen"/>
      <selection pane="bottomLeft" sqref="A1:F1"/>
    </sheetView>
  </sheetViews>
  <sheetFormatPr defaultRowHeight="15.6" x14ac:dyDescent="0.3"/>
  <cols>
    <col min="1" max="1" width="9.09765625" style="1" customWidth="1"/>
    <col min="2" max="3" width="5.5" style="1" customWidth="1"/>
    <col min="4" max="4" width="12.796875" style="1" customWidth="1"/>
    <col min="5" max="5" width="8.5" style="1" customWidth="1"/>
    <col min="6" max="6" width="13.59765625" style="3" customWidth="1"/>
    <col min="7" max="7" width="14.59765625" style="3" customWidth="1"/>
    <col min="8" max="9" width="13.59765625" style="3" customWidth="1"/>
    <col min="10" max="10" width="18.69921875" style="3" customWidth="1"/>
    <col min="11" max="11" width="70.796875" style="2" customWidth="1"/>
    <col min="12" max="12" width="50.19921875" style="2" customWidth="1"/>
    <col min="13" max="13" width="58.5" style="2" customWidth="1"/>
    <col min="14" max="14" width="83" style="2" customWidth="1"/>
  </cols>
  <sheetData>
    <row r="1" spans="1:14" ht="21" x14ac:dyDescent="0.3">
      <c r="A1" s="25" t="s">
        <v>38</v>
      </c>
      <c r="B1" s="25"/>
      <c r="C1" s="25"/>
      <c r="D1" s="25"/>
      <c r="E1" s="25"/>
      <c r="F1" s="26"/>
      <c r="K1" s="24"/>
      <c r="L1" s="24"/>
      <c r="M1" s="24"/>
      <c r="N1" s="24"/>
    </row>
    <row r="2" spans="1:14" x14ac:dyDescent="0.3">
      <c r="K2" s="24"/>
      <c r="L2" s="24"/>
      <c r="M2" s="24"/>
      <c r="N2" s="24"/>
    </row>
    <row r="3" spans="1:14" ht="15.75" customHeight="1" x14ac:dyDescent="0.3">
      <c r="A3" s="14" t="s">
        <v>0</v>
      </c>
      <c r="B3" s="14" t="s">
        <v>1</v>
      </c>
      <c r="C3" s="14" t="s">
        <v>2</v>
      </c>
      <c r="D3" s="14" t="s">
        <v>31</v>
      </c>
      <c r="E3" s="14" t="s">
        <v>3</v>
      </c>
      <c r="F3" s="5" t="s">
        <v>8</v>
      </c>
      <c r="G3" s="5" t="s">
        <v>9</v>
      </c>
      <c r="H3" s="5" t="s">
        <v>10</v>
      </c>
      <c r="I3" s="5" t="s">
        <v>11</v>
      </c>
      <c r="J3" s="5" t="s">
        <v>36</v>
      </c>
      <c r="K3" s="4" t="s">
        <v>4</v>
      </c>
      <c r="L3" s="4" t="s">
        <v>5</v>
      </c>
      <c r="M3" s="4" t="s">
        <v>6</v>
      </c>
      <c r="N3" s="4" t="s">
        <v>7</v>
      </c>
    </row>
    <row r="4" spans="1:14" s="18" customFormat="1" ht="15.75" customHeight="1" x14ac:dyDescent="0.3">
      <c r="A4" s="15"/>
      <c r="B4" s="15"/>
      <c r="C4" s="15"/>
      <c r="D4" s="15"/>
      <c r="E4" s="15"/>
      <c r="F4" s="16"/>
      <c r="G4" s="16"/>
      <c r="H4" s="16"/>
      <c r="I4" s="16"/>
      <c r="J4" s="16"/>
      <c r="K4" s="17"/>
      <c r="L4" s="17"/>
      <c r="M4" s="17"/>
      <c r="N4" s="17"/>
    </row>
    <row r="5" spans="1:14" x14ac:dyDescent="0.3">
      <c r="A5" s="6">
        <v>18</v>
      </c>
      <c r="B5" s="6">
        <v>4226</v>
      </c>
      <c r="C5" s="6">
        <v>2324</v>
      </c>
      <c r="D5" s="6"/>
      <c r="E5" s="6"/>
      <c r="F5" s="8">
        <v>0.377</v>
      </c>
      <c r="G5" s="8"/>
      <c r="H5" s="8"/>
      <c r="I5" s="8"/>
      <c r="J5" s="9"/>
      <c r="K5" s="7" t="s">
        <v>12</v>
      </c>
      <c r="L5" s="7"/>
      <c r="M5" s="7" t="s">
        <v>13</v>
      </c>
      <c r="N5" s="7"/>
    </row>
    <row r="6" spans="1:14" x14ac:dyDescent="0.3">
      <c r="A6" s="6"/>
      <c r="B6" s="6"/>
      <c r="C6" s="6"/>
      <c r="D6" s="6"/>
      <c r="E6" s="6"/>
      <c r="F6" s="8"/>
      <c r="G6" s="8"/>
      <c r="H6" s="8"/>
      <c r="I6" s="8"/>
      <c r="J6" s="9"/>
      <c r="K6" s="7"/>
      <c r="L6" s="7"/>
      <c r="M6" s="7"/>
      <c r="N6" s="7"/>
    </row>
    <row r="7" spans="1:14" x14ac:dyDescent="0.3">
      <c r="A7" s="10"/>
      <c r="B7" s="11" t="s">
        <v>32</v>
      </c>
      <c r="C7" s="10"/>
      <c r="D7" s="10"/>
      <c r="E7" s="10"/>
      <c r="F7" s="12">
        <v>0.377</v>
      </c>
      <c r="G7" s="12">
        <v>0</v>
      </c>
      <c r="H7" s="12">
        <v>0</v>
      </c>
      <c r="I7" s="12">
        <v>0</v>
      </c>
      <c r="J7" s="13">
        <f>SUM(J4:J6)</f>
        <v>0</v>
      </c>
      <c r="K7" s="11"/>
      <c r="L7" s="11"/>
      <c r="M7" s="11"/>
      <c r="N7" s="11"/>
    </row>
    <row r="8" spans="1:14" s="18" customFormat="1" x14ac:dyDescent="0.3">
      <c r="A8" s="19"/>
      <c r="B8" s="1"/>
      <c r="C8" s="19"/>
      <c r="D8" s="19"/>
      <c r="E8" s="19"/>
      <c r="F8" s="20"/>
      <c r="G8" s="20"/>
      <c r="H8" s="20"/>
      <c r="I8" s="20"/>
      <c r="J8" s="21"/>
      <c r="K8" s="22"/>
      <c r="L8" s="22"/>
      <c r="M8" s="22"/>
      <c r="N8" s="22"/>
    </row>
    <row r="9" spans="1:14" x14ac:dyDescent="0.3">
      <c r="A9" s="10"/>
      <c r="B9" s="10" t="s">
        <v>29</v>
      </c>
      <c r="C9" s="10"/>
      <c r="D9" s="10"/>
      <c r="E9" s="10"/>
      <c r="F9" s="12">
        <v>0.377</v>
      </c>
      <c r="G9" s="12">
        <v>0</v>
      </c>
      <c r="H9" s="12">
        <v>0</v>
      </c>
      <c r="I9" s="12">
        <v>0</v>
      </c>
      <c r="J9" s="13">
        <f>J7</f>
        <v>0</v>
      </c>
      <c r="K9" s="11"/>
      <c r="L9" s="11"/>
      <c r="M9" s="11"/>
      <c r="N9" s="11"/>
    </row>
    <row r="10" spans="1:14" s="18" customFormat="1" x14ac:dyDescent="0.3">
      <c r="A10" s="19"/>
      <c r="B10" s="19"/>
      <c r="C10" s="19"/>
      <c r="D10" s="19"/>
      <c r="E10" s="19"/>
      <c r="F10" s="20"/>
      <c r="G10" s="20"/>
      <c r="H10" s="20"/>
      <c r="I10" s="20"/>
      <c r="J10" s="21"/>
      <c r="K10" s="22"/>
      <c r="L10" s="22"/>
      <c r="M10" s="22"/>
      <c r="N10" s="22"/>
    </row>
    <row r="11" spans="1:14" x14ac:dyDescent="0.3">
      <c r="A11" s="6">
        <v>18</v>
      </c>
      <c r="B11" s="6">
        <v>4226</v>
      </c>
      <c r="C11" s="6">
        <v>5011</v>
      </c>
      <c r="D11" s="6"/>
      <c r="E11" s="6"/>
      <c r="F11" s="8">
        <v>3309.9169999999999</v>
      </c>
      <c r="G11" s="8">
        <v>3415.0859999999998</v>
      </c>
      <c r="H11" s="8">
        <v>1441.547</v>
      </c>
      <c r="I11" s="8">
        <v>3750</v>
      </c>
      <c r="J11" s="23">
        <v>3800</v>
      </c>
      <c r="K11" s="7" t="s">
        <v>14</v>
      </c>
      <c r="L11" s="7"/>
      <c r="M11" s="7" t="s">
        <v>13</v>
      </c>
      <c r="N11" s="7"/>
    </row>
    <row r="12" spans="1:14" x14ac:dyDescent="0.3">
      <c r="A12" s="6">
        <v>18</v>
      </c>
      <c r="B12" s="6">
        <v>4226</v>
      </c>
      <c r="C12" s="6">
        <v>5031</v>
      </c>
      <c r="D12" s="6"/>
      <c r="E12" s="6"/>
      <c r="F12" s="8">
        <v>834.97924999999998</v>
      </c>
      <c r="G12" s="8">
        <v>853.22725000000003</v>
      </c>
      <c r="H12" s="8">
        <v>362.88675000000001</v>
      </c>
      <c r="I12" s="8">
        <v>938</v>
      </c>
      <c r="J12" s="23">
        <v>950</v>
      </c>
      <c r="K12" s="7" t="s">
        <v>15</v>
      </c>
      <c r="L12" s="7"/>
      <c r="M12" s="7" t="s">
        <v>13</v>
      </c>
      <c r="N12" s="7"/>
    </row>
    <row r="13" spans="1:14" x14ac:dyDescent="0.3">
      <c r="A13" s="6">
        <v>18</v>
      </c>
      <c r="B13" s="6">
        <v>4226</v>
      </c>
      <c r="C13" s="6">
        <v>5032</v>
      </c>
      <c r="D13" s="6"/>
      <c r="E13" s="6"/>
      <c r="F13" s="8">
        <v>300.60300000000001</v>
      </c>
      <c r="G13" s="8">
        <v>307.16500000000002</v>
      </c>
      <c r="H13" s="8">
        <v>130.63300000000001</v>
      </c>
      <c r="I13" s="8">
        <v>338</v>
      </c>
      <c r="J13" s="23">
        <v>342</v>
      </c>
      <c r="K13" s="7" t="s">
        <v>16</v>
      </c>
      <c r="L13" s="7"/>
      <c r="M13" s="7" t="s">
        <v>13</v>
      </c>
      <c r="N13" s="7"/>
    </row>
    <row r="14" spans="1:14" x14ac:dyDescent="0.3">
      <c r="A14" s="6">
        <v>18</v>
      </c>
      <c r="B14" s="6">
        <v>4226</v>
      </c>
      <c r="C14" s="6">
        <v>5132</v>
      </c>
      <c r="D14" s="6"/>
      <c r="E14" s="6"/>
      <c r="F14" s="8">
        <v>94.141090000000005</v>
      </c>
      <c r="G14" s="8">
        <v>130.68227999999999</v>
      </c>
      <c r="H14" s="8">
        <v>54.494700000000002</v>
      </c>
      <c r="I14" s="8">
        <v>120</v>
      </c>
      <c r="J14" s="9">
        <v>126</v>
      </c>
      <c r="K14" s="7" t="s">
        <v>17</v>
      </c>
      <c r="L14" s="7"/>
      <c r="M14" s="7" t="s">
        <v>13</v>
      </c>
      <c r="N14" s="7"/>
    </row>
    <row r="15" spans="1:14" x14ac:dyDescent="0.3">
      <c r="A15" s="6">
        <v>18</v>
      </c>
      <c r="B15" s="6">
        <v>4226</v>
      </c>
      <c r="C15" s="6">
        <v>5137</v>
      </c>
      <c r="D15" s="6"/>
      <c r="E15" s="6"/>
      <c r="F15" s="8">
        <v>191.74534</v>
      </c>
      <c r="G15" s="8">
        <v>272.27710000000002</v>
      </c>
      <c r="H15" s="8">
        <v>37.474460000000001</v>
      </c>
      <c r="I15" s="8">
        <v>100</v>
      </c>
      <c r="J15" s="9">
        <v>110</v>
      </c>
      <c r="K15" s="7" t="s">
        <v>18</v>
      </c>
      <c r="L15" s="7"/>
      <c r="M15" s="7" t="s">
        <v>13</v>
      </c>
      <c r="N15" s="7"/>
    </row>
    <row r="16" spans="1:14" x14ac:dyDescent="0.3">
      <c r="A16" s="6">
        <v>18</v>
      </c>
      <c r="B16" s="6">
        <v>4226</v>
      </c>
      <c r="C16" s="6">
        <v>5139</v>
      </c>
      <c r="D16" s="6"/>
      <c r="E16" s="6"/>
      <c r="F16" s="8">
        <v>652.73221000000001</v>
      </c>
      <c r="G16" s="8">
        <v>649.77251999999999</v>
      </c>
      <c r="H16" s="8">
        <v>200.68917999999999</v>
      </c>
      <c r="I16" s="8">
        <v>630</v>
      </c>
      <c r="J16" s="9">
        <v>650</v>
      </c>
      <c r="K16" s="7" t="s">
        <v>19</v>
      </c>
      <c r="L16" s="7"/>
      <c r="M16" s="7" t="s">
        <v>13</v>
      </c>
      <c r="N16" s="7"/>
    </row>
    <row r="17" spans="1:14" x14ac:dyDescent="0.3">
      <c r="A17" s="6">
        <v>18</v>
      </c>
      <c r="B17" s="6">
        <v>4226</v>
      </c>
      <c r="C17" s="6">
        <v>5152</v>
      </c>
      <c r="D17" s="6"/>
      <c r="E17" s="6"/>
      <c r="F17" s="8">
        <v>109.04622000000001</v>
      </c>
      <c r="G17" s="8">
        <v>83.475219999999993</v>
      </c>
      <c r="H17" s="8">
        <v>42.043080000000003</v>
      </c>
      <c r="I17" s="8">
        <v>112</v>
      </c>
      <c r="J17" s="9">
        <v>112</v>
      </c>
      <c r="K17" s="7" t="s">
        <v>20</v>
      </c>
      <c r="L17" s="7"/>
      <c r="M17" s="7" t="s">
        <v>13</v>
      </c>
      <c r="N17" s="7"/>
    </row>
    <row r="18" spans="1:14" x14ac:dyDescent="0.3">
      <c r="A18" s="6">
        <v>18</v>
      </c>
      <c r="B18" s="6">
        <v>4226</v>
      </c>
      <c r="C18" s="6">
        <v>5154</v>
      </c>
      <c r="D18" s="6"/>
      <c r="E18" s="6"/>
      <c r="F18" s="8">
        <v>31.147860000000001</v>
      </c>
      <c r="G18" s="8">
        <v>28.19905</v>
      </c>
      <c r="H18" s="8">
        <v>12.549060000000001</v>
      </c>
      <c r="I18" s="8">
        <v>35</v>
      </c>
      <c r="J18" s="9">
        <v>37</v>
      </c>
      <c r="K18" s="7" t="s">
        <v>21</v>
      </c>
      <c r="L18" s="7"/>
      <c r="M18" s="7" t="s">
        <v>13</v>
      </c>
      <c r="N18" s="7"/>
    </row>
    <row r="19" spans="1:14" x14ac:dyDescent="0.3">
      <c r="A19" s="6">
        <v>18</v>
      </c>
      <c r="B19" s="6">
        <v>4226</v>
      </c>
      <c r="C19" s="6">
        <v>5156</v>
      </c>
      <c r="D19" s="6"/>
      <c r="E19" s="6"/>
      <c r="F19" s="8">
        <v>120.605</v>
      </c>
      <c r="G19" s="8">
        <v>65.825999999999993</v>
      </c>
      <c r="H19" s="8">
        <v>39.201999999999998</v>
      </c>
      <c r="I19" s="8">
        <v>210</v>
      </c>
      <c r="J19" s="9">
        <v>200</v>
      </c>
      <c r="K19" s="7" t="s">
        <v>22</v>
      </c>
      <c r="L19" s="7"/>
      <c r="M19" s="7" t="s">
        <v>13</v>
      </c>
      <c r="N19" s="7"/>
    </row>
    <row r="20" spans="1:14" x14ac:dyDescent="0.3">
      <c r="A20" s="6">
        <v>18</v>
      </c>
      <c r="B20" s="6">
        <v>4226</v>
      </c>
      <c r="C20" s="6">
        <v>5162</v>
      </c>
      <c r="D20" s="6"/>
      <c r="E20" s="6"/>
      <c r="F20" s="8">
        <v>19.81953</v>
      </c>
      <c r="G20" s="8">
        <v>17.164929999999998</v>
      </c>
      <c r="H20" s="8">
        <v>6.24465</v>
      </c>
      <c r="I20" s="8">
        <v>38</v>
      </c>
      <c r="J20" s="9">
        <v>30</v>
      </c>
      <c r="K20" s="7" t="s">
        <v>23</v>
      </c>
      <c r="L20" s="7"/>
      <c r="M20" s="7" t="s">
        <v>13</v>
      </c>
      <c r="N20" s="7"/>
    </row>
    <row r="21" spans="1:14" x14ac:dyDescent="0.3">
      <c r="A21" s="6">
        <v>18</v>
      </c>
      <c r="B21" s="6">
        <v>4226</v>
      </c>
      <c r="C21" s="6">
        <v>5163</v>
      </c>
      <c r="D21" s="6"/>
      <c r="E21" s="6"/>
      <c r="F21" s="8">
        <v>18.238199999999999</v>
      </c>
      <c r="G21" s="8">
        <v>12.831060000000001</v>
      </c>
      <c r="H21" s="8">
        <v>10.431800000000001</v>
      </c>
      <c r="I21" s="8">
        <v>20</v>
      </c>
      <c r="J21" s="9">
        <v>20</v>
      </c>
      <c r="K21" s="7" t="s">
        <v>24</v>
      </c>
      <c r="L21" s="7"/>
      <c r="M21" s="7" t="s">
        <v>13</v>
      </c>
      <c r="N21" s="7"/>
    </row>
    <row r="22" spans="1:14" x14ac:dyDescent="0.3">
      <c r="A22" s="6">
        <v>18</v>
      </c>
      <c r="B22" s="6">
        <v>4226</v>
      </c>
      <c r="C22" s="6">
        <v>5167</v>
      </c>
      <c r="D22" s="6"/>
      <c r="E22" s="6"/>
      <c r="F22" s="8">
        <v>3.14</v>
      </c>
      <c r="G22" s="8">
        <v>16.43</v>
      </c>
      <c r="H22" s="8">
        <v>3.14</v>
      </c>
      <c r="I22" s="8">
        <v>15</v>
      </c>
      <c r="J22" s="9">
        <v>15</v>
      </c>
      <c r="K22" s="7" t="s">
        <v>25</v>
      </c>
      <c r="L22" s="7"/>
      <c r="M22" s="7" t="s">
        <v>13</v>
      </c>
      <c r="N22" s="7"/>
    </row>
    <row r="23" spans="1:14" x14ac:dyDescent="0.3">
      <c r="A23" s="6">
        <v>18</v>
      </c>
      <c r="B23" s="6">
        <v>4226</v>
      </c>
      <c r="C23" s="6">
        <v>5169</v>
      </c>
      <c r="D23" s="6"/>
      <c r="E23" s="6"/>
      <c r="F23" s="8">
        <v>153.47638000000001</v>
      </c>
      <c r="G23" s="8">
        <v>176.27377999999999</v>
      </c>
      <c r="H23" s="8">
        <v>31.13794</v>
      </c>
      <c r="I23" s="8">
        <v>200</v>
      </c>
      <c r="J23" s="9">
        <v>180</v>
      </c>
      <c r="K23" s="7" t="s">
        <v>26</v>
      </c>
      <c r="L23" s="7"/>
      <c r="M23" s="7" t="s">
        <v>13</v>
      </c>
      <c r="N23" s="7"/>
    </row>
    <row r="24" spans="1:14" x14ac:dyDescent="0.3">
      <c r="A24" s="6">
        <v>18</v>
      </c>
      <c r="B24" s="6">
        <v>4226</v>
      </c>
      <c r="C24" s="6">
        <v>5171</v>
      </c>
      <c r="D24" s="6"/>
      <c r="E24" s="6"/>
      <c r="F24" s="8">
        <v>204.36600000000001</v>
      </c>
      <c r="G24" s="8">
        <v>130.13185999999999</v>
      </c>
      <c r="H24" s="8">
        <v>21.895</v>
      </c>
      <c r="I24" s="8">
        <v>160</v>
      </c>
      <c r="J24" s="9">
        <v>160</v>
      </c>
      <c r="K24" s="7" t="s">
        <v>27</v>
      </c>
      <c r="L24" s="7"/>
      <c r="M24" s="7" t="s">
        <v>13</v>
      </c>
      <c r="N24" s="7"/>
    </row>
    <row r="25" spans="1:14" x14ac:dyDescent="0.3">
      <c r="A25" s="6">
        <v>18</v>
      </c>
      <c r="B25" s="6">
        <v>4226</v>
      </c>
      <c r="C25" s="6">
        <v>5181</v>
      </c>
      <c r="D25" s="6"/>
      <c r="E25" s="6"/>
      <c r="F25" s="8">
        <v>0</v>
      </c>
      <c r="G25" s="8">
        <v>0</v>
      </c>
      <c r="H25" s="8">
        <v>1180.69813</v>
      </c>
      <c r="I25" s="8"/>
      <c r="J25" s="9">
        <v>0</v>
      </c>
      <c r="K25" s="7" t="s">
        <v>28</v>
      </c>
      <c r="L25" s="7"/>
      <c r="M25" s="7" t="s">
        <v>13</v>
      </c>
      <c r="N25" s="7"/>
    </row>
    <row r="26" spans="1:14" x14ac:dyDescent="0.3">
      <c r="A26" s="6"/>
      <c r="B26" s="6"/>
      <c r="C26" s="6"/>
      <c r="D26" s="6"/>
      <c r="E26" s="6"/>
      <c r="F26" s="8"/>
      <c r="G26" s="8"/>
      <c r="H26" s="8"/>
      <c r="I26" s="8"/>
      <c r="J26" s="9"/>
      <c r="K26" s="7"/>
      <c r="L26" s="7"/>
      <c r="M26" s="7"/>
      <c r="N26" s="7"/>
    </row>
    <row r="27" spans="1:14" x14ac:dyDescent="0.3">
      <c r="A27" s="10"/>
      <c r="B27" s="11" t="s">
        <v>33</v>
      </c>
      <c r="C27" s="10"/>
      <c r="D27" s="10"/>
      <c r="E27" s="10"/>
      <c r="F27" s="12">
        <v>6043.9570800000001</v>
      </c>
      <c r="G27" s="12">
        <v>6158.54205</v>
      </c>
      <c r="H27" s="12">
        <v>3575.06675</v>
      </c>
      <c r="I27" s="12">
        <v>6666</v>
      </c>
      <c r="J27" s="13">
        <f>SUM(J10:J26)</f>
        <v>6732</v>
      </c>
      <c r="K27" s="11"/>
      <c r="L27" s="11"/>
      <c r="M27" s="11"/>
      <c r="N27" s="11"/>
    </row>
    <row r="28" spans="1:14" s="18" customFormat="1" x14ac:dyDescent="0.3">
      <c r="A28" s="19"/>
      <c r="B28" s="1"/>
      <c r="C28" s="19"/>
      <c r="D28" s="19"/>
      <c r="E28" s="19"/>
      <c r="F28" s="20"/>
      <c r="G28" s="20"/>
      <c r="H28" s="20"/>
      <c r="I28" s="20"/>
      <c r="J28" s="21"/>
      <c r="K28" s="22"/>
      <c r="L28" s="22"/>
      <c r="M28" s="22"/>
      <c r="N28" s="22"/>
    </row>
    <row r="29" spans="1:14" x14ac:dyDescent="0.3">
      <c r="A29" s="10"/>
      <c r="B29" s="10" t="s">
        <v>30</v>
      </c>
      <c r="C29" s="10"/>
      <c r="D29" s="10"/>
      <c r="E29" s="10"/>
      <c r="F29" s="12">
        <v>6043.9570800000001</v>
      </c>
      <c r="G29" s="12">
        <v>6158.54205</v>
      </c>
      <c r="H29" s="12">
        <v>3575.06675</v>
      </c>
      <c r="I29" s="12">
        <v>6666</v>
      </c>
      <c r="J29" s="13">
        <f>J27</f>
        <v>6732</v>
      </c>
      <c r="K29" s="11"/>
      <c r="L29" s="11"/>
      <c r="M29" s="11"/>
      <c r="N29" s="11"/>
    </row>
    <row r="30" spans="1:14" s="18" customFormat="1" x14ac:dyDescent="0.3">
      <c r="A30" s="19"/>
      <c r="B30" s="1"/>
      <c r="C30" s="19"/>
      <c r="D30" s="19"/>
      <c r="E30" s="19"/>
      <c r="F30" s="20"/>
      <c r="G30" s="20"/>
      <c r="H30" s="20"/>
      <c r="I30" s="20"/>
      <c r="J30" s="21"/>
      <c r="K30" s="22"/>
      <c r="L30" s="22"/>
      <c r="M30" s="22"/>
      <c r="N30" s="22"/>
    </row>
    <row r="31" spans="1:14" x14ac:dyDescent="0.3">
      <c r="A31" s="10"/>
      <c r="B31" s="11" t="s">
        <v>34</v>
      </c>
      <c r="C31" s="10"/>
      <c r="D31" s="10"/>
      <c r="E31" s="10"/>
      <c r="F31" s="12">
        <f>F7-F29</f>
        <v>-6043.5800799999997</v>
      </c>
      <c r="G31" s="12">
        <f t="shared" ref="G31:J31" si="0">G7-G29</f>
        <v>-6158.54205</v>
      </c>
      <c r="H31" s="12">
        <f t="shared" si="0"/>
        <v>-3575.06675</v>
      </c>
      <c r="I31" s="12">
        <f t="shared" si="0"/>
        <v>-6666</v>
      </c>
      <c r="J31" s="12">
        <f t="shared" si="0"/>
        <v>-6732</v>
      </c>
      <c r="K31" s="11"/>
      <c r="L31" s="11"/>
      <c r="M31" s="11"/>
      <c r="N31" s="11"/>
    </row>
    <row r="32" spans="1:14" x14ac:dyDescent="0.3">
      <c r="A32" s="10"/>
      <c r="B32" s="11" t="s">
        <v>35</v>
      </c>
      <c r="C32" s="10"/>
      <c r="D32" s="10"/>
      <c r="E32" s="10"/>
      <c r="F32" s="12">
        <f>F7-F27</f>
        <v>-6043.5800799999997</v>
      </c>
      <c r="G32" s="12">
        <f t="shared" ref="G32:J32" si="1">G7-G27</f>
        <v>-6158.54205</v>
      </c>
      <c r="H32" s="12">
        <f t="shared" si="1"/>
        <v>-3575.06675</v>
      </c>
      <c r="I32" s="12">
        <f t="shared" si="1"/>
        <v>-6666</v>
      </c>
      <c r="J32" s="12">
        <f t="shared" si="1"/>
        <v>-6732</v>
      </c>
      <c r="K32" s="11"/>
      <c r="L32" s="11"/>
      <c r="M32" s="11"/>
      <c r="N32" s="11"/>
    </row>
    <row r="34" spans="11:11" x14ac:dyDescent="0.3">
      <c r="K34" s="24" t="s">
        <v>37</v>
      </c>
    </row>
  </sheetData>
  <pageMargins left="0.19685039369791668" right="0.19685039369791668" top="0.19685039369791668" bottom="0.39370078739583336" header="0.19685039369791668" footer="0.19685039369791668"/>
  <pageSetup paperSize="9" fitToHeight="0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ORJ 0018</vt:lpstr>
      <vt:lpstr>'ORJ 0018'!Názvy_tisku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2015-07-16T11:41:06Z</dcterms:created>
  <dcterms:modified xsi:type="dcterms:W3CDTF">2015-10-30T09:25:55Z</dcterms:modified>
</cp:coreProperties>
</file>